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ba\Nextcloud_Privat\Ringen\Bezirk\Langzeit-Planungen\"/>
    </mc:Choice>
  </mc:AlternateContent>
  <xr:revisionPtr revIDLastSave="0" documentId="13_ncr:1_{A47328AE-B3EB-4F39-A398-8B3A1E5959A5}" xr6:coauthVersionLast="47" xr6:coauthVersionMax="47" xr10:uidLastSave="{00000000-0000-0000-0000-000000000000}"/>
  <bookViews>
    <workbookView xWindow="27675" yWindow="675" windowWidth="28305" windowHeight="20670" activeTab="2" xr2:uid="{CA87A261-84AB-4D54-B997-3C8B12F6BF3C}"/>
  </bookViews>
  <sheets>
    <sheet name="Tabelle3" sheetId="3" r:id="rId1"/>
    <sheet name="Tatsächlich" sheetId="1" r:id="rId2"/>
    <sheet name="Langzeitplanung" sheetId="2" r:id="rId3"/>
  </sheets>
  <definedNames>
    <definedName name="_xlnm._FilterDatabase" localSheetId="0" hidden="1">Tabelle3!$D$3:$E$3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9" i="1"/>
  <c r="D20" i="1"/>
  <c r="D23" i="1"/>
  <c r="D24" i="1"/>
  <c r="D25" i="1"/>
</calcChain>
</file>

<file path=xl/sharedStrings.xml><?xml version="1.0" encoding="utf-8"?>
<sst xmlns="http://schemas.openxmlformats.org/spreadsheetml/2006/main" count="133" uniqueCount="61">
  <si>
    <t>Jahr</t>
  </si>
  <si>
    <t>Ort</t>
  </si>
  <si>
    <t>Teilnehmer</t>
  </si>
  <si>
    <t>Münchberg</t>
  </si>
  <si>
    <t>Link</t>
  </si>
  <si>
    <t>https://www.liga-db.de/Turniere/LM/BAY/2003/of_030125/GER978772352mw00.htm</t>
  </si>
  <si>
    <t>https://www.liga-db.de/Turniere/LM/BAY/2004/040124_Bayreuth/GER554581248mw00.htm</t>
  </si>
  <si>
    <t>Marktleugast</t>
  </si>
  <si>
    <t>https://www.liga-db.de/Turniere/LM/BAY/2005/050115_Marktleugast/GER1697997183mw00.htm</t>
  </si>
  <si>
    <t>https://www.liga-db.de/Turniere/LM/BAY/2006/060122_Marktleugast/GER1083335039mw00.htm</t>
  </si>
  <si>
    <t>Neustadt</t>
  </si>
  <si>
    <t>https://www.liga-db.de/Turniere/LM/BAY/2007/070106_Neustadt/GER727376256mw00.htm</t>
  </si>
  <si>
    <t>https://www.liga-db.de/Turniere/LM/BAY/2008/GER/080113_Bayreuth/GER24mw00.htm</t>
  </si>
  <si>
    <t>Hof</t>
  </si>
  <si>
    <t>https://www.liga-db.de/Turniere/LM/BAY/2009/GER/090111_Hof/GER1459511679mw00.htm</t>
  </si>
  <si>
    <t>RCA Bayreuth</t>
  </si>
  <si>
    <t>AC Bayreuth</t>
  </si>
  <si>
    <t>https://www.liga-db.de/Turniere/LM/BAY/2010/GER/100116_BadBerneck/GER502751616mw00.htm</t>
  </si>
  <si>
    <t>Rehau</t>
  </si>
  <si>
    <t>https://www.liga-db.de/Turniere/BM/BAY/2011/DE/110115_Rehau/GER632775040mw00.htm</t>
  </si>
  <si>
    <t>https://www.liga-db.de/Turniere/BM/BAY/2012/DE/120115_Hof/GER396484992mw00.htm</t>
  </si>
  <si>
    <t>https://www.liga-db.de/Turniere/BM/BAY/2013/DE/130113_Hof_2/GER768074112mw00.htm</t>
  </si>
  <si>
    <t>https://www.liga-db.de/Turniere/BM/2014/DE/140112_Rehau_fr/GER113488512mw00.htm</t>
  </si>
  <si>
    <t>Bindlach</t>
  </si>
  <si>
    <t>https://www.liga-db.de/Turniere/BM/2015/DE/150110_Bindlach/GER1352945919mw00.htm</t>
  </si>
  <si>
    <t>Lichtenfels</t>
  </si>
  <si>
    <t>https://www.liga-db.de/Turniere/BM/BAY/2016/DE/160117_Lichtenfels/GER1551413887mw00.htm</t>
  </si>
  <si>
    <t>https://www.liga-db.de/Turniere/BM/BAY/2017/DE/170218_Neustadtb.Coburg/GER267805056mw00.htm</t>
  </si>
  <si>
    <t>https://www.liga-db.de/Turniere/BM/2018/DE/180623_Hof1/GER826302848mw00.htm</t>
  </si>
  <si>
    <t>https://www.liga-db.de/Turniere/BM/2019/DE/190601_Bindlach1/GER1942643071mw00.htm</t>
  </si>
  <si>
    <t>https://www.liga-db.de/Turniere/BM/2022/DE/220611_Bindlach/GER1mw00.htm</t>
  </si>
  <si>
    <t>https://www.liga-db.de/Turniere/BM/2023/DE/230617_Rehau/GER1335779711mw00.htm</t>
  </si>
  <si>
    <t>https://www.liga-db.de/Turniere/BM/2024/DE/240608_NeustadtbeiCoburg/GER139098444817mwg.htm</t>
  </si>
  <si>
    <t>Corona</t>
  </si>
  <si>
    <t>------------------</t>
  </si>
  <si>
    <t>---</t>
  </si>
  <si>
    <t>Oberfränkische Meisterschaften</t>
  </si>
  <si>
    <t>https://turniere.ringerdb.de/turniere/24080</t>
  </si>
  <si>
    <t xml:space="preserve">AC Bayreuth </t>
  </si>
  <si>
    <t>AC Lichtenfels</t>
  </si>
  <si>
    <t>ASC Bindlach</t>
  </si>
  <si>
    <t>ASV Hof</t>
  </si>
  <si>
    <t>RSC Rehau</t>
  </si>
  <si>
    <t>RSC Marktleugast</t>
  </si>
  <si>
    <t>KSV Hof</t>
  </si>
  <si>
    <t>ATSV Kronach</t>
  </si>
  <si>
    <t>TBVfL Neustadt/Wildenheid</t>
  </si>
  <si>
    <t>Ofr F/G</t>
  </si>
  <si>
    <t>Soll</t>
  </si>
  <si>
    <t>Ist</t>
  </si>
  <si>
    <t>Zeilenbeschriftungen</t>
  </si>
  <si>
    <t>Gesamtergebnis</t>
  </si>
  <si>
    <t>Anzahl von Ort</t>
  </si>
  <si>
    <t xml:space="preserve"> </t>
  </si>
  <si>
    <t>Hilf</t>
  </si>
  <si>
    <t>Summe von Hilf</t>
  </si>
  <si>
    <t>Verein</t>
  </si>
  <si>
    <t>Anzahl</t>
  </si>
  <si>
    <t>Gegründet 04/2022</t>
  </si>
  <si>
    <t>Gegründet 01/2024</t>
  </si>
  <si>
    <t>Langzeitplanung Oberfränkische Meisterschaften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</si>
</sst>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1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quotePrefix="1" applyFill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6" fillId="4" borderId="1" xfId="0" applyFont="1" applyFill="1" applyBorder="1" applyAlignment="1">
      <alignment horizontal="center"/>
    </xf>
    <xf numFmtId="0" fontId="0" fillId="0" borderId="1" xfId="0" applyBorder="1"/>
    <xf numFmtId="0" fontId="4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0" fontId="7" fillId="0" borderId="0" xfId="0" applyFont="1"/>
    <xf numFmtId="0" fontId="0" fillId="0" borderId="1" xfId="0" applyBorder="1" applyAlignment="1">
      <alignment vertical="center" textRotation="255"/>
    </xf>
    <xf numFmtId="0" fontId="0" fillId="6" borderId="0" xfId="0" applyFill="1"/>
    <xf numFmtId="0" fontId="0" fillId="6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8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auto="1"/>
      </font>
    </dxf>
    <dxf>
      <font>
        <color auto="1"/>
      </font>
    </dxf>
    <dxf>
      <alignment horizontal="center"/>
    </dxf>
    <dxf>
      <alignment vertical="center"/>
    </dxf>
    <dxf>
      <alignment horizont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933270</xdr:colOff>
      <xdr:row>23</xdr:row>
      <xdr:rowOff>7620</xdr:rowOff>
    </xdr:from>
    <xdr:to>
      <xdr:col>19</xdr:col>
      <xdr:colOff>528161</xdr:colOff>
      <xdr:row>59</xdr:row>
      <xdr:rowOff>50198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F63D50D-E0B1-8621-249A-378C55D47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270" y="4396740"/>
          <a:ext cx="7653041" cy="662625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xander Badewitz" refreshedDate="45803.853609490739" createdVersion="8" refreshedVersion="8" minRefreshableVersion="3" recordCount="23" xr:uid="{45202F78-D9C1-401F-880A-75AFBA40B66F}">
  <cacheSource type="worksheet">
    <worksheetSource name="Tabelle1"/>
  </cacheSource>
  <cacheFields count="5">
    <cacheField name="Jahr" numFmtId="0">
      <sharedItems containsSemiMixedTypes="0" containsString="0" containsNumber="1" containsInteger="1" minValue="2003" maxValue="2025" count="23"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  <n v="2024"/>
        <n v="2025"/>
      </sharedItems>
    </cacheField>
    <cacheField name="Ort" numFmtId="0">
      <sharedItems count="10">
        <s v="Münchberg"/>
        <s v="AC Bayreuth"/>
        <s v="Marktleugast"/>
        <s v="Neustadt"/>
        <s v="Hof"/>
        <s v="RCA Bayreuth"/>
        <s v="Rehau"/>
        <s v="Bindlach"/>
        <s v="Lichtenfels"/>
        <s v="Corona"/>
      </sharedItems>
    </cacheField>
    <cacheField name="Hilf" numFmtId="0">
      <sharedItems containsSemiMixedTypes="0" containsString="0" containsNumber="1" containsInteger="1" minValue="0" maxValue="1"/>
    </cacheField>
    <cacheField name="Teilnehmer" numFmtId="0">
      <sharedItems containsMixedTypes="1" containsNumber="1" containsInteger="1" minValue="89" maxValue="377"/>
    </cacheField>
    <cacheField name="Link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x v="0"/>
    <x v="0"/>
    <n v="1"/>
    <n v="206"/>
    <s v="https://www.liga-db.de/Turniere/LM/BAY/2003/of_030125/GER978772352mw00.htm"/>
  </r>
  <r>
    <x v="1"/>
    <x v="1"/>
    <n v="1"/>
    <n v="197"/>
    <s v="https://www.liga-db.de/Turniere/LM/BAY/2004/040124_Bayreuth/GER554581248mw00.htm"/>
  </r>
  <r>
    <x v="2"/>
    <x v="2"/>
    <n v="1"/>
    <n v="207"/>
    <s v="https://www.liga-db.de/Turniere/LM/BAY/2005/050115_Marktleugast/GER1697997183mw00.htm"/>
  </r>
  <r>
    <x v="3"/>
    <x v="2"/>
    <n v="1"/>
    <n v="202"/>
    <s v="https://www.liga-db.de/Turniere/LM/BAY/2006/060122_Marktleugast/GER1083335039mw00.htm"/>
  </r>
  <r>
    <x v="4"/>
    <x v="3"/>
    <n v="1"/>
    <n v="173"/>
    <s v="https://www.liga-db.de/Turniere/LM/BAY/2007/070106_Neustadt/GER727376256mw00.htm"/>
  </r>
  <r>
    <x v="5"/>
    <x v="1"/>
    <n v="1"/>
    <n v="180"/>
    <s v="https://www.liga-db.de/Turniere/LM/BAY/2008/GER/080113_Bayreuth/GER24mw00.htm"/>
  </r>
  <r>
    <x v="6"/>
    <x v="4"/>
    <n v="1"/>
    <n v="163"/>
    <s v="https://www.liga-db.de/Turniere/LM/BAY/2009/GER/090111_Hof/GER1459511679mw00.htm"/>
  </r>
  <r>
    <x v="7"/>
    <x v="5"/>
    <n v="1"/>
    <n v="167"/>
    <s v="https://www.liga-db.de/Turniere/LM/BAY/2010/GER/100116_BadBerneck/GER502751616mw00.htm"/>
  </r>
  <r>
    <x v="8"/>
    <x v="6"/>
    <n v="1"/>
    <n v="136"/>
    <s v="https://www.liga-db.de/Turniere/BM/BAY/2011/DE/110115_Rehau/GER632775040mw00.htm"/>
  </r>
  <r>
    <x v="9"/>
    <x v="4"/>
    <n v="1"/>
    <n v="121"/>
    <s v="https://www.liga-db.de/Turniere/BM/BAY/2012/DE/120115_Hof/GER396484992mw00.htm"/>
  </r>
  <r>
    <x v="10"/>
    <x v="4"/>
    <n v="1"/>
    <n v="119"/>
    <s v="https://www.liga-db.de/Turniere/BM/BAY/2013/DE/130113_Hof_2/GER768074112mw00.htm"/>
  </r>
  <r>
    <x v="11"/>
    <x v="6"/>
    <n v="1"/>
    <n v="107"/>
    <s v="https://www.liga-db.de/Turniere/BM/2014/DE/140112_Rehau_fr/GER113488512mw00.htm"/>
  </r>
  <r>
    <x v="12"/>
    <x v="7"/>
    <n v="1"/>
    <n v="89"/>
    <s v="https://www.liga-db.de/Turniere/BM/2015/DE/150110_Bindlach/GER1352945919mw00.htm"/>
  </r>
  <r>
    <x v="13"/>
    <x v="8"/>
    <n v="1"/>
    <n v="109"/>
    <s v="https://www.liga-db.de/Turniere/BM/BAY/2016/DE/160117_Lichtenfels/GER1551413887mw00.htm"/>
  </r>
  <r>
    <x v="14"/>
    <x v="3"/>
    <n v="1"/>
    <n v="159"/>
    <s v="https://www.liga-db.de/Turniere/BM/BAY/2017/DE/170218_Neustadtb.Coburg/GER267805056mw00.htm"/>
  </r>
  <r>
    <x v="15"/>
    <x v="4"/>
    <n v="1"/>
    <n v="195"/>
    <s v="https://www.liga-db.de/Turniere/BM/2018/DE/180623_Hof1/GER826302848mw00.htm"/>
  </r>
  <r>
    <x v="16"/>
    <x v="7"/>
    <n v="1"/>
    <n v="161"/>
    <s v="https://www.liga-db.de/Turniere/BM/2019/DE/190601_Bindlach1/GER1942643071mw00.htm"/>
  </r>
  <r>
    <x v="17"/>
    <x v="9"/>
    <n v="0"/>
    <s v="---"/>
    <s v="------------------"/>
  </r>
  <r>
    <x v="18"/>
    <x v="9"/>
    <n v="0"/>
    <s v="---"/>
    <s v="------------------"/>
  </r>
  <r>
    <x v="19"/>
    <x v="7"/>
    <n v="1"/>
    <n v="166"/>
    <s v="https://www.liga-db.de/Turniere/BM/2022/DE/220611_Bindlach/GER1mw00.htm"/>
  </r>
  <r>
    <x v="20"/>
    <x v="6"/>
    <n v="1"/>
    <n v="258"/>
    <s v="https://www.liga-db.de/Turniere/BM/2023/DE/230617_Rehau/GER1335779711mw00.htm"/>
  </r>
  <r>
    <x v="21"/>
    <x v="3"/>
    <n v="1"/>
    <n v="377"/>
    <s v="https://www.liga-db.de/Turniere/BM/2024/DE/240608_NeustadtbeiCoburg/GER139098444817mwg.htm"/>
  </r>
  <r>
    <x v="22"/>
    <x v="8"/>
    <n v="1"/>
    <n v="305"/>
    <s v="https://turniere.ringerdb.de/turniere/240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D62040-9FCA-4172-A2BA-4F80C60D9599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4" firstHeaderRow="1" firstDataRow="1" firstDataCol="1"/>
  <pivotFields count="5">
    <pivotField showAll="0"/>
    <pivotField axis="axisRow" dataField="1" showAll="0">
      <items count="11">
        <item x="1"/>
        <item x="7"/>
        <item x="9"/>
        <item x="4"/>
        <item x="8"/>
        <item x="2"/>
        <item x="0"/>
        <item x="3"/>
        <item x="5"/>
        <item x="6"/>
        <item t="default"/>
      </items>
    </pivotField>
    <pivotField showAll="0"/>
    <pivotField showAll="0"/>
    <pivotField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Anzahl von Ort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23928F-E8E0-4E2C-BBE7-B233B16F9B2B}" name="PivotTable2" cacheId="0" applyNumberFormats="0" applyBorderFormats="0" applyFontFormats="0" applyPatternFormats="0" applyAlignmentFormats="0" applyWidthHeightFormats="1" dataCaption="Werte" updatedVersion="8" minRefreshableVersion="3" useAutoFormatting="1" rowGrandTotals="0" itemPrintTitles="1" createdVersion="8" indent="0" outline="1" outlineData="1" multipleFieldFilters="0" chartFormat="1" rowHeaderCaption=" " colHeaderCaption=" ">
  <location ref="F31:AD42" firstHeaderRow="1" firstDataRow="2" firstDataCol="1"/>
  <pivotFields count="5">
    <pivotField axis="axisCol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Row" showAll="0">
      <items count="11">
        <item x="1"/>
        <item x="7"/>
        <item x="9"/>
        <item x="4"/>
        <item x="8"/>
        <item x="2"/>
        <item x="0"/>
        <item x="3"/>
        <item x="5"/>
        <item x="6"/>
        <item t="default"/>
      </items>
    </pivotField>
    <pivotField dataField="1" showAll="0"/>
    <pivotField showAll="0"/>
    <pivotField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0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colItems>
  <dataFields count="1">
    <dataField name="Summe von Hilf" fld="2" baseField="0" baseItem="0"/>
  </dataFields>
  <formats count="8">
    <format dxfId="8">
      <pivotArea outline="0" collapsedLevelsAreSubtotals="1" fieldPosition="0">
        <references count="1">
          <reference field="0" count="0" selected="0"/>
        </references>
      </pivotArea>
    </format>
    <format dxfId="7">
      <pivotArea outline="0" collapsedLevelsAreSubtotals="1" fieldPosition="0">
        <references count="1">
          <reference field="0" count="0" selected="0"/>
        </references>
      </pivotArea>
    </format>
    <format dxfId="6">
      <pivotArea dataOnly="0" labelOnly="1" fieldPosition="0">
        <references count="1">
          <reference field="0" count="0"/>
        </references>
      </pivotArea>
    </format>
    <format dxfId="5">
      <pivotArea dataOnly="0" labelOnly="1" fieldPosition="0">
        <references count="1">
          <reference field="0" count="0"/>
        </references>
      </pivotArea>
    </format>
    <format dxfId="4">
      <pivotArea grandCol="1" outline="0" collapsedLevelsAreSubtotals="1" fieldPosition="0"/>
    </format>
    <format dxfId="3">
      <pivotArea dataOnly="0" labelOnly="1" grandCol="1" outline="0" fieldPosition="0"/>
    </format>
    <format dxfId="2">
      <pivotArea outline="0" collapsedLevelsAreSubtotals="1" fieldPosition="0"/>
    </format>
    <format dxfId="1">
      <pivotArea dataOnly="0" labelOnly="1" fieldPosition="0">
        <references count="1">
          <reference field="1" count="0"/>
        </references>
      </pivotArea>
    </format>
  </formats>
  <chartFormats count="35">
    <chartFormat chart="0" format="0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0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0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0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0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0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0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0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0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0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0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0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0" count="1" selected="0">
            <x v="18"/>
          </reference>
        </references>
      </pivotArea>
    </chartFormat>
    <chartFormat chart="0" format="19" series="1">
      <pivotArea type="data" outline="0" fieldPosition="0">
        <references count="1">
          <reference field="0" count="1" selected="0">
            <x v="19"/>
          </reference>
        </references>
      </pivotArea>
    </chartFormat>
    <chartFormat chart="0" format="20" series="1">
      <pivotArea type="data" outline="0" fieldPosition="0">
        <references count="1">
          <reference field="0" count="1" selected="0">
            <x v="20"/>
          </reference>
        </references>
      </pivotArea>
    </chartFormat>
    <chartFormat chart="0" format="21" series="1">
      <pivotArea type="data" outline="0" fieldPosition="0">
        <references count="1">
          <reference field="0" count="1" selected="0">
            <x v="21"/>
          </reference>
        </references>
      </pivotArea>
    </chartFormat>
    <chartFormat chart="0" format="22" series="1">
      <pivotArea type="data" outline="0" fieldPosition="0">
        <references count="1">
          <reference field="0" count="1" selected="0">
            <x v="22"/>
          </reference>
        </references>
      </pivotArea>
    </chartFormat>
    <chartFormat chart="0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1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2"/>
          </reference>
        </references>
      </pivotArea>
    </chartFormat>
    <chartFormat chart="0" format="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3"/>
          </reference>
        </references>
      </pivotArea>
    </chartFormat>
    <chartFormat chart="0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4"/>
          </reference>
        </references>
      </pivotArea>
    </chartFormat>
    <chartFormat chart="0" format="3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5"/>
          </reference>
        </references>
      </pivotArea>
    </chartFormat>
    <chartFormat chart="0" format="3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6"/>
          </reference>
        </references>
      </pivotArea>
    </chartFormat>
    <chartFormat chart="0" format="3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7"/>
          </reference>
        </references>
      </pivotArea>
    </chartFormat>
    <chartFormat chart="0" format="3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8"/>
          </reference>
        </references>
      </pivotArea>
    </chartFormat>
    <chartFormat chart="0" format="3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9"/>
          </reference>
        </references>
      </pivotArea>
    </chartFormat>
    <chartFormat chart="0" format="4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0"/>
          </reference>
        </references>
      </pivotArea>
    </chartFormat>
    <chartFormat chart="0" format="4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1"/>
          </reference>
        </references>
      </pivotArea>
    </chartFormat>
    <chartFormat chart="0" format="4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8D18F9-6923-4F0D-9206-2A7A5A139402}" name="Tabelle1" displayName="Tabelle1" ref="A3:E26" totalsRowShown="0" headerRowDxfId="0">
  <autoFilter ref="A3:E26" xr:uid="{648D18F9-6923-4F0D-9206-2A7A5A139402}"/>
  <tableColumns count="5">
    <tableColumn id="1" xr3:uid="{DA33B84D-F9EC-4C6A-AE2F-0E0FB57CB27C}" name="Jahr"/>
    <tableColumn id="2" xr3:uid="{137AB203-E13F-4762-A2D7-6B89F58D438E}" name="Ort"/>
    <tableColumn id="5" xr3:uid="{BC226EC7-3561-4B0A-A4AD-8323E602FAF4}" name="Hilf"/>
    <tableColumn id="3" xr3:uid="{38447271-AD50-4E62-A4A9-EF0238CAF718}" name="Teilnehmer"/>
    <tableColumn id="4" xr3:uid="{C880D40B-1545-4E09-834E-D7227C022B6B}" name="Link" dataCellStyle="Link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iga-db.de/Turniere/LM/BAY/2009/GER/090111_Hof/GER1459511679mw00.htm" TargetMode="External"/><Relationship Id="rId13" Type="http://schemas.openxmlformats.org/officeDocument/2006/relationships/hyperlink" Target="https://www.liga-db.de/Turniere/BM/2014/DE/140112_Rehau_fr/GER113488512mw00.htm" TargetMode="External"/><Relationship Id="rId18" Type="http://schemas.openxmlformats.org/officeDocument/2006/relationships/hyperlink" Target="https://www.liga-db.de/Turniere/BM/2019/DE/190601_Bindlach1/GER1942643071mw00.htm" TargetMode="External"/><Relationship Id="rId3" Type="http://schemas.openxmlformats.org/officeDocument/2006/relationships/hyperlink" Target="https://www.liga-db.de/Turniere/LM/BAY/2004/040124_Bayreuth/GER554581248mw00.htm" TargetMode="External"/><Relationship Id="rId21" Type="http://schemas.openxmlformats.org/officeDocument/2006/relationships/hyperlink" Target="https://www.liga-db.de/Turniere/BM/2024/DE/240608_NeustadtbeiCoburg/GER139098444817mwg.htm" TargetMode="External"/><Relationship Id="rId7" Type="http://schemas.openxmlformats.org/officeDocument/2006/relationships/hyperlink" Target="https://www.liga-db.de/Turniere/LM/BAY/2008/GER/080113_Bayreuth/GER24mw00.htm" TargetMode="External"/><Relationship Id="rId12" Type="http://schemas.openxmlformats.org/officeDocument/2006/relationships/hyperlink" Target="https://www.liga-db.de/Turniere/BM/BAY/2013/DE/130113_Hof_2/GER768074112mw00.htm" TargetMode="External"/><Relationship Id="rId17" Type="http://schemas.openxmlformats.org/officeDocument/2006/relationships/hyperlink" Target="https://www.liga-db.de/Turniere/BM/2018/DE/180623_Hof1/GER826302848mw00.htm" TargetMode="External"/><Relationship Id="rId2" Type="http://schemas.openxmlformats.org/officeDocument/2006/relationships/hyperlink" Target="https://www.liga-db.de/Turniere/LM/BAY/2003/of_030125/GER978772352mw00.htm" TargetMode="External"/><Relationship Id="rId16" Type="http://schemas.openxmlformats.org/officeDocument/2006/relationships/hyperlink" Target="https://www.liga-db.de/Turniere/BM/BAY/2017/DE/170218_Neustadtb.Coburg/GER267805056mw00.htm" TargetMode="External"/><Relationship Id="rId20" Type="http://schemas.openxmlformats.org/officeDocument/2006/relationships/hyperlink" Target="https://www.liga-db.de/Turniere/BM/2023/DE/230617_Rehau/GER1335779711mw00.htm" TargetMode="External"/><Relationship Id="rId1" Type="http://schemas.openxmlformats.org/officeDocument/2006/relationships/pivotTable" Target="../pivotTables/pivotTable2.xml"/><Relationship Id="rId6" Type="http://schemas.openxmlformats.org/officeDocument/2006/relationships/hyperlink" Target="https://www.liga-db.de/Turniere/LM/BAY/2007/070106_Neustadt/GER727376256mw00.htm" TargetMode="External"/><Relationship Id="rId11" Type="http://schemas.openxmlformats.org/officeDocument/2006/relationships/hyperlink" Target="https://www.liga-db.de/Turniere/BM/BAY/2012/DE/120115_Hof/GER396484992mw00.htm" TargetMode="External"/><Relationship Id="rId24" Type="http://schemas.openxmlformats.org/officeDocument/2006/relationships/table" Target="../tables/table1.xml"/><Relationship Id="rId5" Type="http://schemas.openxmlformats.org/officeDocument/2006/relationships/hyperlink" Target="https://www.liga-db.de/Turniere/LM/BAY/2006/060122_Marktleugast/GER1083335039mw00.htm" TargetMode="External"/><Relationship Id="rId15" Type="http://schemas.openxmlformats.org/officeDocument/2006/relationships/hyperlink" Target="https://www.liga-db.de/Turniere/BM/BAY/2016/DE/160117_Lichtenfels/GER1551413887mw00.htm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liga-db.de/Turniere/BM/BAY/2011/DE/110115_Rehau/GER632775040mw00.htm" TargetMode="External"/><Relationship Id="rId19" Type="http://schemas.openxmlformats.org/officeDocument/2006/relationships/hyperlink" Target="https://www.liga-db.de/Turniere/BM/2022/DE/220611_Bindlach/GER1mw00.htm" TargetMode="External"/><Relationship Id="rId4" Type="http://schemas.openxmlformats.org/officeDocument/2006/relationships/hyperlink" Target="https://www.liga-db.de/Turniere/LM/BAY/2005/050115_Marktleugast/GER1697997183mw00.htm" TargetMode="External"/><Relationship Id="rId9" Type="http://schemas.openxmlformats.org/officeDocument/2006/relationships/hyperlink" Target="https://www.liga-db.de/Turniere/LM/BAY/2010/GER/100116_BadBerneck/GER502751616mw00.htm" TargetMode="External"/><Relationship Id="rId14" Type="http://schemas.openxmlformats.org/officeDocument/2006/relationships/hyperlink" Target="https://www.liga-db.de/Turniere/BM/2015/DE/150110_Bindlach/GER1352945919mw00.htm" TargetMode="External"/><Relationship Id="rId22" Type="http://schemas.openxmlformats.org/officeDocument/2006/relationships/hyperlink" Target="https://turniere.ringerdb.de/turniere/2408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2697-2D09-487F-A7D3-0E5C67B3CC0F}">
  <dimension ref="A3:E14"/>
  <sheetViews>
    <sheetView zoomScale="220" zoomScaleNormal="220" workbookViewId="0">
      <selection activeCell="D9" sqref="D9"/>
    </sheetView>
  </sheetViews>
  <sheetFormatPr baseColWidth="10" defaultRowHeight="15" x14ac:dyDescent="0.25"/>
  <cols>
    <col min="1" max="1" width="20.7109375" bestFit="1" customWidth="1"/>
    <col min="2" max="2" width="12.7109375" bestFit="1" customWidth="1"/>
  </cols>
  <sheetData>
    <row r="3" spans="1:5" x14ac:dyDescent="0.25">
      <c r="A3" s="13" t="s">
        <v>50</v>
      </c>
      <c r="B3" t="s">
        <v>52</v>
      </c>
      <c r="D3" t="s">
        <v>56</v>
      </c>
      <c r="E3" t="s">
        <v>57</v>
      </c>
    </row>
    <row r="4" spans="1:5" x14ac:dyDescent="0.25">
      <c r="A4" s="14" t="s">
        <v>16</v>
      </c>
      <c r="B4">
        <v>2</v>
      </c>
      <c r="D4" t="s">
        <v>13</v>
      </c>
      <c r="E4">
        <v>4</v>
      </c>
    </row>
    <row r="5" spans="1:5" x14ac:dyDescent="0.25">
      <c r="A5" s="14" t="s">
        <v>23</v>
      </c>
      <c r="B5">
        <v>3</v>
      </c>
      <c r="D5" t="s">
        <v>23</v>
      </c>
      <c r="E5">
        <v>3</v>
      </c>
    </row>
    <row r="6" spans="1:5" x14ac:dyDescent="0.25">
      <c r="A6" s="14" t="s">
        <v>33</v>
      </c>
      <c r="B6">
        <v>2</v>
      </c>
      <c r="D6" t="s">
        <v>10</v>
      </c>
      <c r="E6">
        <v>3</v>
      </c>
    </row>
    <row r="7" spans="1:5" x14ac:dyDescent="0.25">
      <c r="A7" s="14" t="s">
        <v>13</v>
      </c>
      <c r="B7">
        <v>4</v>
      </c>
      <c r="D7" t="s">
        <v>18</v>
      </c>
      <c r="E7">
        <v>3</v>
      </c>
    </row>
    <row r="8" spans="1:5" x14ac:dyDescent="0.25">
      <c r="A8" s="14" t="s">
        <v>25</v>
      </c>
      <c r="B8">
        <v>2</v>
      </c>
      <c r="D8" t="s">
        <v>16</v>
      </c>
      <c r="E8">
        <v>2</v>
      </c>
    </row>
    <row r="9" spans="1:5" x14ac:dyDescent="0.25">
      <c r="A9" s="14" t="s">
        <v>7</v>
      </c>
      <c r="B9">
        <v>2</v>
      </c>
      <c r="D9" s="20" t="s">
        <v>33</v>
      </c>
      <c r="E9">
        <v>2</v>
      </c>
    </row>
    <row r="10" spans="1:5" x14ac:dyDescent="0.25">
      <c r="A10" s="14" t="s">
        <v>3</v>
      </c>
      <c r="B10">
        <v>1</v>
      </c>
      <c r="D10" t="s">
        <v>25</v>
      </c>
      <c r="E10">
        <v>2</v>
      </c>
    </row>
    <row r="11" spans="1:5" x14ac:dyDescent="0.25">
      <c r="A11" s="14" t="s">
        <v>10</v>
      </c>
      <c r="B11">
        <v>3</v>
      </c>
      <c r="D11" t="s">
        <v>7</v>
      </c>
      <c r="E11">
        <v>2</v>
      </c>
    </row>
    <row r="12" spans="1:5" x14ac:dyDescent="0.25">
      <c r="A12" s="14" t="s">
        <v>15</v>
      </c>
      <c r="B12">
        <v>1</v>
      </c>
      <c r="D12" s="20" t="s">
        <v>3</v>
      </c>
      <c r="E12">
        <v>1</v>
      </c>
    </row>
    <row r="13" spans="1:5" x14ac:dyDescent="0.25">
      <c r="A13" s="14" t="s">
        <v>18</v>
      </c>
      <c r="B13">
        <v>3</v>
      </c>
      <c r="D13" t="s">
        <v>15</v>
      </c>
      <c r="E13">
        <v>1</v>
      </c>
    </row>
    <row r="14" spans="1:5" x14ac:dyDescent="0.25">
      <c r="A14" s="14" t="s">
        <v>51</v>
      </c>
      <c r="B14">
        <v>23</v>
      </c>
    </row>
  </sheetData>
  <autoFilter ref="D3:E3" xr:uid="{2D5E2697-2D09-487F-A7D3-0E5C67B3CC0F}">
    <sortState xmlns:xlrd2="http://schemas.microsoft.com/office/spreadsheetml/2017/richdata2" ref="D4:E13">
      <sortCondition descending="1" ref="E3"/>
    </sortState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4E1A-0691-4975-B484-F8D447DD1269}">
  <dimension ref="A1:AD42"/>
  <sheetViews>
    <sheetView topLeftCell="A12" zoomScale="130" zoomScaleNormal="130" workbookViewId="0">
      <selection activeCell="D31" sqref="D31"/>
    </sheetView>
  </sheetViews>
  <sheetFormatPr baseColWidth="10" defaultRowHeight="15" x14ac:dyDescent="0.25"/>
  <cols>
    <col min="1" max="1" width="9" customWidth="1"/>
    <col min="2" max="2" width="20.85546875" bestFit="1" customWidth="1"/>
    <col min="3" max="3" width="6.28515625" bestFit="1" customWidth="1"/>
    <col min="4" max="4" width="12.5703125" bestFit="1" customWidth="1"/>
    <col min="5" max="5" width="5" bestFit="1" customWidth="1"/>
    <col min="6" max="6" width="14.140625" bestFit="1" customWidth="1"/>
    <col min="7" max="29" width="5" bestFit="1" customWidth="1"/>
    <col min="30" max="30" width="14.7109375" bestFit="1" customWidth="1"/>
    <col min="31" max="31" width="20.7109375" bestFit="1" customWidth="1"/>
    <col min="32" max="32" width="14.140625" bestFit="1" customWidth="1"/>
    <col min="33" max="33" width="20.7109375" bestFit="1" customWidth="1"/>
    <col min="34" max="34" width="14.140625" bestFit="1" customWidth="1"/>
    <col min="35" max="35" width="20.7109375" bestFit="1" customWidth="1"/>
    <col min="36" max="36" width="14.140625" bestFit="1" customWidth="1"/>
    <col min="37" max="37" width="20.7109375" bestFit="1" customWidth="1"/>
    <col min="38" max="38" width="14.140625" bestFit="1" customWidth="1"/>
    <col min="39" max="39" width="20.7109375" bestFit="1" customWidth="1"/>
    <col min="40" max="40" width="14.140625" bestFit="1" customWidth="1"/>
    <col min="41" max="41" width="20.7109375" bestFit="1" customWidth="1"/>
    <col min="42" max="42" width="14.140625" bestFit="1" customWidth="1"/>
    <col min="43" max="43" width="20.7109375" bestFit="1" customWidth="1"/>
    <col min="44" max="44" width="14.140625" bestFit="1" customWidth="1"/>
    <col min="45" max="45" width="20.7109375" bestFit="1" customWidth="1"/>
    <col min="46" max="46" width="14.140625" bestFit="1" customWidth="1"/>
    <col min="47" max="47" width="20.7109375" bestFit="1" customWidth="1"/>
    <col min="48" max="48" width="14.140625" bestFit="1" customWidth="1"/>
    <col min="49" max="49" width="20.7109375" bestFit="1" customWidth="1"/>
    <col min="50" max="50" width="14.140625" bestFit="1" customWidth="1"/>
    <col min="51" max="51" width="20.7109375" bestFit="1" customWidth="1"/>
    <col min="52" max="52" width="14.140625" bestFit="1" customWidth="1"/>
    <col min="53" max="53" width="28.42578125" bestFit="1" customWidth="1"/>
    <col min="54" max="54" width="21.7109375" bestFit="1" customWidth="1"/>
  </cols>
  <sheetData>
    <row r="1" spans="1:5" ht="24" x14ac:dyDescent="0.4">
      <c r="A1" s="6" t="s">
        <v>36</v>
      </c>
    </row>
    <row r="3" spans="1:5" x14ac:dyDescent="0.25">
      <c r="A3" s="2" t="s">
        <v>0</v>
      </c>
      <c r="B3" s="2" t="s">
        <v>1</v>
      </c>
      <c r="C3" s="2" t="s">
        <v>54</v>
      </c>
      <c r="D3" s="2" t="s">
        <v>2</v>
      </c>
      <c r="E3" t="s">
        <v>4</v>
      </c>
    </row>
    <row r="4" spans="1:5" x14ac:dyDescent="0.25">
      <c r="A4">
        <v>2003</v>
      </c>
      <c r="B4" t="s">
        <v>3</v>
      </c>
      <c r="C4">
        <v>1</v>
      </c>
      <c r="D4">
        <v>206</v>
      </c>
      <c r="E4" s="1" t="s">
        <v>5</v>
      </c>
    </row>
    <row r="5" spans="1:5" x14ac:dyDescent="0.25">
      <c r="A5">
        <v>2004</v>
      </c>
      <c r="B5" t="s">
        <v>16</v>
      </c>
      <c r="C5">
        <v>1</v>
      </c>
      <c r="D5">
        <v>197</v>
      </c>
      <c r="E5" s="1" t="s">
        <v>6</v>
      </c>
    </row>
    <row r="6" spans="1:5" x14ac:dyDescent="0.25">
      <c r="A6">
        <v>2005</v>
      </c>
      <c r="B6" t="s">
        <v>7</v>
      </c>
      <c r="C6">
        <v>1</v>
      </c>
      <c r="D6">
        <v>207</v>
      </c>
      <c r="E6" s="1" t="s">
        <v>8</v>
      </c>
    </row>
    <row r="7" spans="1:5" x14ac:dyDescent="0.25">
      <c r="A7">
        <v>2006</v>
      </c>
      <c r="B7" t="s">
        <v>7</v>
      </c>
      <c r="C7">
        <v>1</v>
      </c>
      <c r="D7">
        <v>202</v>
      </c>
      <c r="E7" s="1" t="s">
        <v>9</v>
      </c>
    </row>
    <row r="8" spans="1:5" x14ac:dyDescent="0.25">
      <c r="A8">
        <v>2007</v>
      </c>
      <c r="B8" t="s">
        <v>10</v>
      </c>
      <c r="C8">
        <v>1</v>
      </c>
      <c r="D8">
        <v>173</v>
      </c>
      <c r="E8" s="1" t="s">
        <v>11</v>
      </c>
    </row>
    <row r="9" spans="1:5" x14ac:dyDescent="0.25">
      <c r="A9">
        <v>2008</v>
      </c>
      <c r="B9" t="s">
        <v>16</v>
      </c>
      <c r="C9">
        <v>1</v>
      </c>
      <c r="D9">
        <v>180</v>
      </c>
      <c r="E9" s="1" t="s">
        <v>12</v>
      </c>
    </row>
    <row r="10" spans="1:5" x14ac:dyDescent="0.25">
      <c r="A10">
        <v>2009</v>
      </c>
      <c r="B10" t="s">
        <v>13</v>
      </c>
      <c r="C10">
        <v>1</v>
      </c>
      <c r="D10">
        <v>163</v>
      </c>
      <c r="E10" s="1" t="s">
        <v>14</v>
      </c>
    </row>
    <row r="11" spans="1:5" x14ac:dyDescent="0.25">
      <c r="A11">
        <v>2010</v>
      </c>
      <c r="B11" t="s">
        <v>15</v>
      </c>
      <c r="C11">
        <v>1</v>
      </c>
      <c r="D11">
        <v>167</v>
      </c>
      <c r="E11" s="1" t="s">
        <v>17</v>
      </c>
    </row>
    <row r="12" spans="1:5" x14ac:dyDescent="0.25">
      <c r="A12">
        <v>2011</v>
      </c>
      <c r="B12" t="s">
        <v>18</v>
      </c>
      <c r="C12">
        <v>1</v>
      </c>
      <c r="D12">
        <v>136</v>
      </c>
      <c r="E12" s="1" t="s">
        <v>19</v>
      </c>
    </row>
    <row r="13" spans="1:5" x14ac:dyDescent="0.25">
      <c r="A13">
        <v>2012</v>
      </c>
      <c r="B13" t="s">
        <v>13</v>
      </c>
      <c r="C13">
        <v>1</v>
      </c>
      <c r="D13">
        <v>121</v>
      </c>
      <c r="E13" s="1" t="s">
        <v>20</v>
      </c>
    </row>
    <row r="14" spans="1:5" x14ac:dyDescent="0.25">
      <c r="A14">
        <v>2013</v>
      </c>
      <c r="B14" t="s">
        <v>13</v>
      </c>
      <c r="C14">
        <v>1</v>
      </c>
      <c r="D14">
        <v>119</v>
      </c>
      <c r="E14" s="1" t="s">
        <v>21</v>
      </c>
    </row>
    <row r="15" spans="1:5" x14ac:dyDescent="0.25">
      <c r="A15">
        <v>2014</v>
      </c>
      <c r="B15" t="s">
        <v>18</v>
      </c>
      <c r="C15">
        <v>1</v>
      </c>
      <c r="D15">
        <v>107</v>
      </c>
      <c r="E15" s="1" t="s">
        <v>22</v>
      </c>
    </row>
    <row r="16" spans="1:5" x14ac:dyDescent="0.25">
      <c r="A16">
        <v>2015</v>
      </c>
      <c r="B16" t="s">
        <v>23</v>
      </c>
      <c r="C16">
        <v>1</v>
      </c>
      <c r="D16">
        <v>89</v>
      </c>
      <c r="E16" s="1" t="s">
        <v>24</v>
      </c>
    </row>
    <row r="17" spans="1:30" x14ac:dyDescent="0.25">
      <c r="A17">
        <v>2016</v>
      </c>
      <c r="B17" t="s">
        <v>25</v>
      </c>
      <c r="C17">
        <v>1</v>
      </c>
      <c r="D17">
        <v>109</v>
      </c>
      <c r="E17" s="1" t="s">
        <v>26</v>
      </c>
    </row>
    <row r="18" spans="1:30" x14ac:dyDescent="0.25">
      <c r="A18">
        <v>2017</v>
      </c>
      <c r="B18" t="s">
        <v>10</v>
      </c>
      <c r="C18">
        <v>1</v>
      </c>
      <c r="D18">
        <f>84+75</f>
        <v>159</v>
      </c>
      <c r="E18" s="1" t="s">
        <v>27</v>
      </c>
    </row>
    <row r="19" spans="1:30" x14ac:dyDescent="0.25">
      <c r="A19">
        <v>2018</v>
      </c>
      <c r="B19" t="s">
        <v>13</v>
      </c>
      <c r="C19">
        <v>1</v>
      </c>
      <c r="D19">
        <f>74+121</f>
        <v>195</v>
      </c>
      <c r="E19" s="1" t="s">
        <v>28</v>
      </c>
    </row>
    <row r="20" spans="1:30" x14ac:dyDescent="0.25">
      <c r="A20">
        <v>2019</v>
      </c>
      <c r="B20" t="s">
        <v>23</v>
      </c>
      <c r="C20">
        <v>1</v>
      </c>
      <c r="D20">
        <f>87+74</f>
        <v>161</v>
      </c>
      <c r="E20" s="1" t="s">
        <v>29</v>
      </c>
    </row>
    <row r="21" spans="1:30" x14ac:dyDescent="0.25">
      <c r="A21" s="3">
        <v>2020</v>
      </c>
      <c r="B21" s="4" t="s">
        <v>33</v>
      </c>
      <c r="C21">
        <v>0</v>
      </c>
      <c r="D21" s="5" t="s">
        <v>35</v>
      </c>
      <c r="E21" s="5" t="s">
        <v>34</v>
      </c>
    </row>
    <row r="22" spans="1:30" x14ac:dyDescent="0.25">
      <c r="A22" s="3">
        <v>2021</v>
      </c>
      <c r="B22" s="4" t="s">
        <v>33</v>
      </c>
      <c r="C22">
        <v>0</v>
      </c>
      <c r="D22" s="5" t="s">
        <v>35</v>
      </c>
      <c r="E22" s="5" t="s">
        <v>34</v>
      </c>
    </row>
    <row r="23" spans="1:30" x14ac:dyDescent="0.25">
      <c r="A23">
        <v>2022</v>
      </c>
      <c r="B23" t="s">
        <v>23</v>
      </c>
      <c r="C23">
        <v>1</v>
      </c>
      <c r="D23">
        <f>73+93</f>
        <v>166</v>
      </c>
      <c r="E23" s="1" t="s">
        <v>30</v>
      </c>
    </row>
    <row r="24" spans="1:30" x14ac:dyDescent="0.25">
      <c r="A24">
        <v>2023</v>
      </c>
      <c r="B24" t="s">
        <v>18</v>
      </c>
      <c r="C24">
        <v>1</v>
      </c>
      <c r="D24">
        <f>116+142</f>
        <v>258</v>
      </c>
      <c r="E24" s="1" t="s">
        <v>31</v>
      </c>
    </row>
    <row r="25" spans="1:30" x14ac:dyDescent="0.25">
      <c r="A25">
        <v>2024</v>
      </c>
      <c r="B25" t="s">
        <v>10</v>
      </c>
      <c r="C25">
        <v>1</v>
      </c>
      <c r="D25">
        <f>239+138</f>
        <v>377</v>
      </c>
      <c r="E25" s="1" t="s">
        <v>32</v>
      </c>
    </row>
    <row r="26" spans="1:30" x14ac:dyDescent="0.25">
      <c r="A26">
        <v>2025</v>
      </c>
      <c r="B26" t="s">
        <v>25</v>
      </c>
      <c r="C26">
        <v>1</v>
      </c>
      <c r="D26">
        <v>305</v>
      </c>
      <c r="E26" s="1" t="s">
        <v>37</v>
      </c>
    </row>
    <row r="31" spans="1:30" x14ac:dyDescent="0.25">
      <c r="F31" s="13" t="s">
        <v>55</v>
      </c>
      <c r="G31" s="13" t="s">
        <v>53</v>
      </c>
    </row>
    <row r="32" spans="1:30" x14ac:dyDescent="0.25">
      <c r="F32" s="13" t="s">
        <v>53</v>
      </c>
      <c r="G32" s="15">
        <v>2003</v>
      </c>
      <c r="H32" s="15">
        <v>2004</v>
      </c>
      <c r="I32" s="15">
        <v>2005</v>
      </c>
      <c r="J32" s="15">
        <v>2006</v>
      </c>
      <c r="K32" s="15">
        <v>2007</v>
      </c>
      <c r="L32" s="15">
        <v>2008</v>
      </c>
      <c r="M32" s="15">
        <v>2009</v>
      </c>
      <c r="N32" s="15">
        <v>2010</v>
      </c>
      <c r="O32" s="15">
        <v>2011</v>
      </c>
      <c r="P32" s="15">
        <v>2012</v>
      </c>
      <c r="Q32" s="15">
        <v>2013</v>
      </c>
      <c r="R32" s="15">
        <v>2014</v>
      </c>
      <c r="S32" s="15">
        <v>2015</v>
      </c>
      <c r="T32" s="15">
        <v>2016</v>
      </c>
      <c r="U32" s="15">
        <v>2017</v>
      </c>
      <c r="V32" s="15">
        <v>2018</v>
      </c>
      <c r="W32" s="15">
        <v>2019</v>
      </c>
      <c r="X32" s="15">
        <v>2020</v>
      </c>
      <c r="Y32" s="15">
        <v>2021</v>
      </c>
      <c r="Z32" s="15">
        <v>2022</v>
      </c>
      <c r="AA32" s="15">
        <v>2023</v>
      </c>
      <c r="AB32" s="15">
        <v>2024</v>
      </c>
      <c r="AC32" s="15">
        <v>2025</v>
      </c>
      <c r="AD32" s="16" t="s">
        <v>51</v>
      </c>
    </row>
    <row r="33" spans="6:30" x14ac:dyDescent="0.25">
      <c r="F33" s="17" t="s">
        <v>16</v>
      </c>
      <c r="G33" s="18"/>
      <c r="H33" s="18">
        <v>1</v>
      </c>
      <c r="I33" s="18"/>
      <c r="J33" s="18"/>
      <c r="K33" s="18"/>
      <c r="L33" s="18">
        <v>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9">
        <v>2</v>
      </c>
    </row>
    <row r="34" spans="6:30" x14ac:dyDescent="0.25">
      <c r="F34" s="17" t="s">
        <v>23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>
        <v>1</v>
      </c>
      <c r="T34" s="18"/>
      <c r="U34" s="18"/>
      <c r="V34" s="18"/>
      <c r="W34" s="18">
        <v>1</v>
      </c>
      <c r="X34" s="18"/>
      <c r="Y34" s="18"/>
      <c r="Z34" s="18">
        <v>1</v>
      </c>
      <c r="AA34" s="18"/>
      <c r="AB34" s="18"/>
      <c r="AC34" s="18"/>
      <c r="AD34" s="19">
        <v>3</v>
      </c>
    </row>
    <row r="35" spans="6:30" x14ac:dyDescent="0.25">
      <c r="F35" s="17" t="s">
        <v>33</v>
      </c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>
        <v>0</v>
      </c>
      <c r="Y35" s="18">
        <v>0</v>
      </c>
      <c r="Z35" s="18"/>
      <c r="AA35" s="18"/>
      <c r="AB35" s="18"/>
      <c r="AC35" s="18"/>
      <c r="AD35" s="19">
        <v>0</v>
      </c>
    </row>
    <row r="36" spans="6:30" x14ac:dyDescent="0.25">
      <c r="F36" s="17" t="s">
        <v>13</v>
      </c>
      <c r="G36" s="18"/>
      <c r="H36" s="18"/>
      <c r="I36" s="18"/>
      <c r="J36" s="18"/>
      <c r="K36" s="18"/>
      <c r="L36" s="18"/>
      <c r="M36" s="18">
        <v>1</v>
      </c>
      <c r="N36" s="18"/>
      <c r="O36" s="18"/>
      <c r="P36" s="18">
        <v>1</v>
      </c>
      <c r="Q36" s="18">
        <v>1</v>
      </c>
      <c r="R36" s="18"/>
      <c r="S36" s="18"/>
      <c r="T36" s="18"/>
      <c r="U36" s="18"/>
      <c r="V36" s="18">
        <v>1</v>
      </c>
      <c r="W36" s="18"/>
      <c r="X36" s="18"/>
      <c r="Y36" s="18"/>
      <c r="Z36" s="18"/>
      <c r="AA36" s="18"/>
      <c r="AB36" s="18"/>
      <c r="AC36" s="18"/>
      <c r="AD36" s="19">
        <v>4</v>
      </c>
    </row>
    <row r="37" spans="6:30" x14ac:dyDescent="0.25">
      <c r="F37" s="17" t="s">
        <v>25</v>
      </c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>
        <v>1</v>
      </c>
      <c r="U37" s="18"/>
      <c r="V37" s="18"/>
      <c r="W37" s="18"/>
      <c r="X37" s="18"/>
      <c r="Y37" s="18"/>
      <c r="Z37" s="18"/>
      <c r="AA37" s="18"/>
      <c r="AB37" s="18"/>
      <c r="AC37" s="18">
        <v>1</v>
      </c>
      <c r="AD37" s="19">
        <v>2</v>
      </c>
    </row>
    <row r="38" spans="6:30" x14ac:dyDescent="0.25">
      <c r="F38" s="17" t="s">
        <v>7</v>
      </c>
      <c r="G38" s="18"/>
      <c r="H38" s="18"/>
      <c r="I38" s="18">
        <v>1</v>
      </c>
      <c r="J38" s="18">
        <v>1</v>
      </c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9">
        <v>2</v>
      </c>
    </row>
    <row r="39" spans="6:30" x14ac:dyDescent="0.25">
      <c r="F39" s="17" t="s">
        <v>3</v>
      </c>
      <c r="G39" s="18">
        <v>1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9">
        <v>1</v>
      </c>
    </row>
    <row r="40" spans="6:30" x14ac:dyDescent="0.25">
      <c r="F40" s="17" t="s">
        <v>10</v>
      </c>
      <c r="G40" s="18"/>
      <c r="H40" s="18"/>
      <c r="I40" s="18"/>
      <c r="J40" s="18"/>
      <c r="K40" s="18">
        <v>1</v>
      </c>
      <c r="L40" s="18"/>
      <c r="M40" s="18"/>
      <c r="N40" s="18"/>
      <c r="O40" s="18"/>
      <c r="P40" s="18"/>
      <c r="Q40" s="18"/>
      <c r="R40" s="18"/>
      <c r="S40" s="18"/>
      <c r="T40" s="18"/>
      <c r="U40" s="18">
        <v>1</v>
      </c>
      <c r="V40" s="18"/>
      <c r="W40" s="18"/>
      <c r="X40" s="18"/>
      <c r="Y40" s="18"/>
      <c r="Z40" s="18"/>
      <c r="AA40" s="18"/>
      <c r="AB40" s="18">
        <v>1</v>
      </c>
      <c r="AC40" s="18"/>
      <c r="AD40" s="19">
        <v>3</v>
      </c>
    </row>
    <row r="41" spans="6:30" x14ac:dyDescent="0.25">
      <c r="F41" s="17" t="s">
        <v>15</v>
      </c>
      <c r="G41" s="18"/>
      <c r="H41" s="18"/>
      <c r="I41" s="18"/>
      <c r="J41" s="18"/>
      <c r="K41" s="18"/>
      <c r="L41" s="18"/>
      <c r="M41" s="18"/>
      <c r="N41" s="18">
        <v>1</v>
      </c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9">
        <v>1</v>
      </c>
    </row>
    <row r="42" spans="6:30" x14ac:dyDescent="0.25">
      <c r="F42" s="17" t="s">
        <v>18</v>
      </c>
      <c r="G42" s="18"/>
      <c r="H42" s="18"/>
      <c r="I42" s="18"/>
      <c r="J42" s="18"/>
      <c r="K42" s="18"/>
      <c r="L42" s="18"/>
      <c r="M42" s="18"/>
      <c r="N42" s="18"/>
      <c r="O42" s="18">
        <v>1</v>
      </c>
      <c r="P42" s="18"/>
      <c r="Q42" s="18"/>
      <c r="R42" s="18">
        <v>1</v>
      </c>
      <c r="S42" s="18"/>
      <c r="T42" s="18"/>
      <c r="U42" s="18"/>
      <c r="V42" s="18"/>
      <c r="W42" s="18"/>
      <c r="X42" s="18"/>
      <c r="Y42" s="18"/>
      <c r="Z42" s="18"/>
      <c r="AA42" s="18">
        <v>1</v>
      </c>
      <c r="AB42" s="18"/>
      <c r="AC42" s="18"/>
      <c r="AD42" s="19">
        <v>3</v>
      </c>
    </row>
  </sheetData>
  <hyperlinks>
    <hyperlink ref="E4" r:id="rId2" xr:uid="{4A10CCAA-493E-4F5D-9B4A-0ED0946E53E2}"/>
    <hyperlink ref="E5" r:id="rId3" xr:uid="{A15E0BF0-37C2-4D42-A396-D2E16247AC8C}"/>
    <hyperlink ref="E6" r:id="rId4" xr:uid="{80F65662-04CA-4DAE-9AFD-81161F4EEC66}"/>
    <hyperlink ref="E7" r:id="rId5" xr:uid="{E3FC03D4-CEFA-4218-9D82-11D47BC4637E}"/>
    <hyperlink ref="E8" r:id="rId6" xr:uid="{F387041D-AAA4-4300-B1CE-8E3ECD19DC5A}"/>
    <hyperlink ref="E9" r:id="rId7" xr:uid="{7FD30729-92EA-4631-BF87-BFF654A43004}"/>
    <hyperlink ref="E10" r:id="rId8" xr:uid="{4752F708-145C-4232-9E3B-D1576F1BA494}"/>
    <hyperlink ref="E11" r:id="rId9" xr:uid="{93B71221-1F09-454F-8EE9-525D85584BA9}"/>
    <hyperlink ref="E12" r:id="rId10" xr:uid="{765510D8-3E8A-46F5-954D-4AC5B7205588}"/>
    <hyperlink ref="E13" r:id="rId11" xr:uid="{6EDD489E-FDAC-4ABD-86DD-257E346B2C9B}"/>
    <hyperlink ref="E14" r:id="rId12" xr:uid="{9C2D79FE-A37D-4089-ABDB-A90B475D4A29}"/>
    <hyperlink ref="E15" r:id="rId13" xr:uid="{6635F464-1698-4105-B562-D24102143E32}"/>
    <hyperlink ref="E16" r:id="rId14" xr:uid="{36BC91BD-9EB3-4E23-934B-F309A827B325}"/>
    <hyperlink ref="E17" r:id="rId15" xr:uid="{72A385AD-ED39-453A-ADE2-3DFA2A066497}"/>
    <hyperlink ref="E18" r:id="rId16" xr:uid="{34740A78-01DB-4AF4-B8AE-142D875974FB}"/>
    <hyperlink ref="E19" r:id="rId17" xr:uid="{ACD0538C-4DE4-45FA-9C31-26DA7BB8E406}"/>
    <hyperlink ref="E20" r:id="rId18" xr:uid="{7668FE8D-AB44-41DC-A0CA-21411980BE97}"/>
    <hyperlink ref="E23" r:id="rId19" xr:uid="{3FD1FD5A-CA8E-4F51-9DBD-7E803E9F277A}"/>
    <hyperlink ref="E24" r:id="rId20" xr:uid="{C22F4A46-7A37-43D5-9B9C-EC54C8A4041F}"/>
    <hyperlink ref="E25" r:id="rId21" xr:uid="{4004A86E-769B-4A37-B8C7-B3B93958F187}"/>
    <hyperlink ref="E26" r:id="rId22" xr:uid="{3EE2FE0D-8FDB-47CD-85F8-35AAEE9C6925}"/>
  </hyperlinks>
  <pageMargins left="0.7" right="0.7" top="0.78740157499999996" bottom="0.78740157499999996" header="0.3" footer="0.3"/>
  <pageSetup paperSize="9" orientation="portrait" r:id="rId23"/>
  <tableParts count="1"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49EE0-6957-489D-B345-C4306AE1DC93}">
  <dimension ref="A1:X18"/>
  <sheetViews>
    <sheetView tabSelected="1" workbookViewId="0">
      <selection activeCell="V20" sqref="V20"/>
    </sheetView>
  </sheetViews>
  <sheetFormatPr baseColWidth="10" defaultRowHeight="15" x14ac:dyDescent="0.25"/>
  <cols>
    <col min="1" max="1" width="6.5703125" customWidth="1"/>
    <col min="2" max="2" width="25.140625" customWidth="1"/>
    <col min="3" max="6" width="0" hidden="1" customWidth="1"/>
    <col min="7" max="8" width="6.85546875" hidden="1" customWidth="1"/>
    <col min="9" max="11" width="0" hidden="1" customWidth="1"/>
  </cols>
  <sheetData>
    <row r="1" spans="1:24" ht="24" x14ac:dyDescent="0.4">
      <c r="A1" s="22"/>
      <c r="B1" s="31" t="s">
        <v>60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22"/>
    </row>
    <row r="2" spans="1:24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s="7" customFormat="1" x14ac:dyDescent="0.25">
      <c r="A3" s="23"/>
      <c r="B3" s="23"/>
      <c r="C3" s="12">
        <v>2016</v>
      </c>
      <c r="D3" s="12">
        <v>2017</v>
      </c>
      <c r="E3" s="12">
        <v>2018</v>
      </c>
      <c r="F3" s="12">
        <v>2019</v>
      </c>
      <c r="G3" s="12">
        <v>2020</v>
      </c>
      <c r="H3" s="12">
        <v>2021</v>
      </c>
      <c r="I3" s="12">
        <v>2022</v>
      </c>
      <c r="J3" s="12">
        <v>2023</v>
      </c>
      <c r="K3" s="12">
        <v>2024</v>
      </c>
      <c r="L3" s="12">
        <v>2025</v>
      </c>
      <c r="M3" s="12">
        <v>2026</v>
      </c>
      <c r="N3" s="12">
        <v>2027</v>
      </c>
      <c r="O3" s="12">
        <v>2028</v>
      </c>
      <c r="P3" s="12">
        <v>2029</v>
      </c>
      <c r="Q3" s="12">
        <v>2030</v>
      </c>
      <c r="R3" s="12">
        <v>2031</v>
      </c>
      <c r="S3" s="12">
        <v>2032</v>
      </c>
      <c r="T3" s="12">
        <v>2033</v>
      </c>
      <c r="U3" s="12">
        <v>2034</v>
      </c>
      <c r="V3" s="12">
        <v>2035</v>
      </c>
      <c r="W3" s="12">
        <v>2036</v>
      </c>
      <c r="X3" s="23"/>
    </row>
    <row r="4" spans="1:24" ht="14.45" customHeight="1" x14ac:dyDescent="0.25">
      <c r="A4" s="22"/>
      <c r="B4" s="8" t="s">
        <v>39</v>
      </c>
      <c r="C4" s="9" t="s">
        <v>47</v>
      </c>
      <c r="D4" s="10"/>
      <c r="E4" s="10"/>
      <c r="F4" s="10"/>
      <c r="G4" s="26" t="s">
        <v>33</v>
      </c>
      <c r="H4" s="27"/>
      <c r="I4" s="10"/>
      <c r="J4" s="10"/>
      <c r="K4" s="10"/>
      <c r="L4" s="9" t="s">
        <v>47</v>
      </c>
      <c r="M4" s="10"/>
      <c r="N4" s="10"/>
      <c r="O4" s="10"/>
      <c r="P4" s="10"/>
      <c r="Q4" s="10"/>
      <c r="R4" s="10"/>
      <c r="S4" s="10"/>
      <c r="T4" s="10"/>
      <c r="U4" s="10"/>
      <c r="V4" s="11" t="s">
        <v>47</v>
      </c>
      <c r="W4" s="10"/>
      <c r="X4" s="22"/>
    </row>
    <row r="5" spans="1:24" x14ac:dyDescent="0.25">
      <c r="A5" s="22"/>
      <c r="B5" s="8" t="s">
        <v>46</v>
      </c>
      <c r="C5" s="10"/>
      <c r="D5" s="9" t="s">
        <v>47</v>
      </c>
      <c r="E5" s="10"/>
      <c r="F5" s="10"/>
      <c r="G5" s="21"/>
      <c r="H5" s="21"/>
      <c r="I5" s="10"/>
      <c r="J5" s="10"/>
      <c r="K5" s="9" t="s">
        <v>47</v>
      </c>
      <c r="L5" s="10"/>
      <c r="M5" s="11" t="s">
        <v>47</v>
      </c>
      <c r="N5" s="10"/>
      <c r="O5" s="10"/>
      <c r="P5" s="10"/>
      <c r="Q5" s="10"/>
      <c r="R5" s="10"/>
      <c r="S5" s="10"/>
      <c r="T5" s="10"/>
      <c r="U5" s="10"/>
      <c r="V5" s="10"/>
      <c r="W5" s="11" t="s">
        <v>47</v>
      </c>
      <c r="X5" s="22"/>
    </row>
    <row r="6" spans="1:24" x14ac:dyDescent="0.25">
      <c r="A6" s="22"/>
      <c r="B6" s="8" t="s">
        <v>41</v>
      </c>
      <c r="C6" s="10"/>
      <c r="D6" s="10"/>
      <c r="E6" s="9" t="s">
        <v>47</v>
      </c>
      <c r="F6" s="10"/>
      <c r="G6" s="21"/>
      <c r="H6" s="21"/>
      <c r="I6" s="10"/>
      <c r="J6" s="10"/>
      <c r="K6" s="10"/>
      <c r="L6" s="10"/>
      <c r="M6" s="10"/>
      <c r="N6" s="11" t="s">
        <v>47</v>
      </c>
      <c r="O6" s="10"/>
      <c r="P6" s="10"/>
      <c r="Q6" s="10"/>
      <c r="R6" s="10"/>
      <c r="S6" s="10"/>
      <c r="T6" s="10"/>
      <c r="U6" s="10"/>
      <c r="V6" s="10"/>
      <c r="W6" s="10"/>
      <c r="X6" s="22"/>
    </row>
    <row r="7" spans="1:24" x14ac:dyDescent="0.25">
      <c r="A7" s="22"/>
      <c r="B7" s="8" t="s">
        <v>43</v>
      </c>
      <c r="C7" s="10"/>
      <c r="D7" s="10"/>
      <c r="E7" s="10"/>
      <c r="F7" s="11" t="s">
        <v>47</v>
      </c>
      <c r="G7" s="21"/>
      <c r="H7" s="21"/>
      <c r="I7" s="10"/>
      <c r="J7" s="10"/>
      <c r="K7" s="10"/>
      <c r="L7" s="10"/>
      <c r="M7" s="10"/>
      <c r="N7" s="10"/>
      <c r="O7" s="11" t="s">
        <v>47</v>
      </c>
      <c r="P7" s="10"/>
      <c r="Q7" s="10"/>
      <c r="R7" s="10"/>
      <c r="S7" s="10"/>
      <c r="T7" s="10"/>
      <c r="U7" s="10"/>
      <c r="V7" s="10"/>
      <c r="W7" s="10"/>
      <c r="X7" s="22"/>
    </row>
    <row r="8" spans="1:24" x14ac:dyDescent="0.25">
      <c r="A8" s="22"/>
      <c r="B8" s="8" t="s">
        <v>38</v>
      </c>
      <c r="C8" s="10"/>
      <c r="D8" s="10"/>
      <c r="E8" s="10"/>
      <c r="F8" s="10"/>
      <c r="G8" s="11" t="s">
        <v>47</v>
      </c>
      <c r="H8" s="21"/>
      <c r="I8" s="10"/>
      <c r="J8" s="10"/>
      <c r="K8" s="10"/>
      <c r="L8" s="10"/>
      <c r="M8" s="10"/>
      <c r="N8" s="10"/>
      <c r="O8" s="10"/>
      <c r="P8" s="11" t="s">
        <v>47</v>
      </c>
      <c r="Q8" s="10"/>
      <c r="R8" s="10"/>
      <c r="S8" s="10"/>
      <c r="T8" s="10"/>
      <c r="U8" s="10"/>
      <c r="V8" s="10"/>
      <c r="W8" s="10"/>
      <c r="X8" s="22"/>
    </row>
    <row r="9" spans="1:24" x14ac:dyDescent="0.25">
      <c r="A9" s="22"/>
      <c r="B9" s="8" t="s">
        <v>40</v>
      </c>
      <c r="C9" s="10"/>
      <c r="D9" s="10"/>
      <c r="E9" s="10"/>
      <c r="F9" s="9" t="s">
        <v>47</v>
      </c>
      <c r="G9" s="21"/>
      <c r="H9" s="11" t="s">
        <v>47</v>
      </c>
      <c r="I9" s="9" t="s">
        <v>47</v>
      </c>
      <c r="J9" s="10"/>
      <c r="K9" s="10"/>
      <c r="L9" s="10"/>
      <c r="M9" s="10"/>
      <c r="N9" s="10"/>
      <c r="O9" s="10"/>
      <c r="P9" s="10"/>
      <c r="Q9" s="11" t="s">
        <v>47</v>
      </c>
      <c r="R9" s="10"/>
      <c r="S9" s="10"/>
      <c r="T9" s="10"/>
      <c r="U9" s="10"/>
      <c r="V9" s="10"/>
      <c r="W9" s="10"/>
      <c r="X9" s="22"/>
    </row>
    <row r="10" spans="1:24" x14ac:dyDescent="0.25">
      <c r="A10" s="22"/>
      <c r="B10" s="8" t="s">
        <v>42</v>
      </c>
      <c r="C10" s="10"/>
      <c r="D10" s="10"/>
      <c r="E10" s="10"/>
      <c r="F10" s="10"/>
      <c r="G10" s="21"/>
      <c r="H10" s="21"/>
      <c r="I10" s="11" t="s">
        <v>47</v>
      </c>
      <c r="J10" s="9" t="s">
        <v>47</v>
      </c>
      <c r="L10" s="10"/>
      <c r="M10" s="10"/>
      <c r="N10" s="10"/>
      <c r="O10" s="10"/>
      <c r="P10" s="10"/>
      <c r="Q10" s="10"/>
      <c r="R10" s="11" t="s">
        <v>47</v>
      </c>
      <c r="S10" s="10"/>
      <c r="T10" s="10"/>
      <c r="U10" s="10"/>
      <c r="V10" s="10"/>
      <c r="W10" s="10"/>
      <c r="X10" s="22"/>
    </row>
    <row r="11" spans="1:24" x14ac:dyDescent="0.25">
      <c r="A11" s="22"/>
      <c r="B11" s="10" t="s">
        <v>15</v>
      </c>
      <c r="C11" s="10"/>
      <c r="D11" s="10"/>
      <c r="E11" s="10"/>
      <c r="F11" s="10"/>
      <c r="G11" s="21"/>
      <c r="H11" s="21"/>
      <c r="I11" s="10"/>
      <c r="J11" s="10"/>
      <c r="K11" s="11" t="s">
        <v>47</v>
      </c>
      <c r="L11" s="10"/>
      <c r="M11" s="10"/>
      <c r="N11" s="10"/>
      <c r="O11" s="10"/>
      <c r="P11" s="10"/>
      <c r="Q11" s="10"/>
      <c r="R11" s="10"/>
      <c r="S11" s="11" t="s">
        <v>47</v>
      </c>
      <c r="T11" s="10"/>
      <c r="U11" s="10"/>
      <c r="V11" s="10"/>
      <c r="W11" s="10"/>
      <c r="X11" s="22"/>
    </row>
    <row r="12" spans="1:24" x14ac:dyDescent="0.25">
      <c r="A12" s="22"/>
      <c r="B12" s="8" t="s">
        <v>44</v>
      </c>
      <c r="C12" s="28" t="s">
        <v>58</v>
      </c>
      <c r="D12" s="29"/>
      <c r="E12" s="29"/>
      <c r="F12" s="29"/>
      <c r="G12" s="29"/>
      <c r="H12" s="29"/>
      <c r="I12" s="3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1" t="s">
        <v>47</v>
      </c>
      <c r="U12" s="10"/>
      <c r="V12" s="10"/>
      <c r="W12" s="10"/>
      <c r="X12" s="22"/>
    </row>
    <row r="13" spans="1:24" x14ac:dyDescent="0.25">
      <c r="A13" s="22"/>
      <c r="B13" s="8" t="s">
        <v>45</v>
      </c>
      <c r="C13" s="28" t="s">
        <v>59</v>
      </c>
      <c r="D13" s="29"/>
      <c r="E13" s="29"/>
      <c r="F13" s="29"/>
      <c r="G13" s="29"/>
      <c r="H13" s="29"/>
      <c r="I13" s="29"/>
      <c r="J13" s="29"/>
      <c r="K13" s="30"/>
      <c r="L13" s="10"/>
      <c r="M13" s="10"/>
      <c r="N13" s="10"/>
      <c r="O13" s="10"/>
      <c r="P13" s="10"/>
      <c r="Q13" s="10"/>
      <c r="R13" s="10"/>
      <c r="S13" s="10"/>
      <c r="T13" s="10"/>
      <c r="U13" s="11" t="s">
        <v>47</v>
      </c>
      <c r="V13" s="10"/>
      <c r="W13" s="10"/>
      <c r="X13" s="22"/>
    </row>
    <row r="14" spans="1:24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</row>
    <row r="15" spans="1:24" x14ac:dyDescent="0.25">
      <c r="A15" s="22"/>
      <c r="B15" s="24" t="s">
        <v>48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x14ac:dyDescent="0.25">
      <c r="A16" s="22"/>
      <c r="B16" s="25" t="s">
        <v>49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spans="1:24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spans="1:24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</sheetData>
  <mergeCells count="4">
    <mergeCell ref="G4:H4"/>
    <mergeCell ref="C12:I12"/>
    <mergeCell ref="C13:K13"/>
    <mergeCell ref="B1:W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Tabelle3</vt:lpstr>
      <vt:lpstr>Tatsächlich</vt:lpstr>
      <vt:lpstr>Langzeitplanung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Badewitz, Alexander</dc:creator>
  <cp:lastModifiedBy>Alexander Badewitz</cp:lastModifiedBy>
  <dcterms:created xsi:type="dcterms:W3CDTF">2024-06-08T20:24:31Z</dcterms:created>
  <dcterms:modified xsi:type="dcterms:W3CDTF">2025-07-15T15:18:16Z</dcterms:modified>
</cp:coreProperties>
</file>